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46291" yWindow="43816" windowWidth="38640" windowHeight="2112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<sst xmlns="http://schemas.openxmlformats.org/spreadsheetml/2006/main" count="30" uniqueCount="28">
  <si>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Office365 prisberegner</t>
  </si>
  <si>
    <t>Antal</t>
  </si>
  <si>
    <t>Kr</t>
  </si>
  <si>
    <t>Sum</t>
  </si>
  <si>
    <t>Engangsydelse</t>
  </si>
  <si>
    <t>Ny Office365 mailløsning løbense driftspriser</t>
  </si>
  <si>
    <t>Kr/md</t>
  </si>
  <si>
    <t>Microsoft 365 Business Standard (50GB mailbox OG Office 365 licens)</t>
  </si>
  <si>
    <t>Microsoft 365 Business Basic (50GB mailbox UDEN Office 365 licens)</t>
  </si>
  <si>
    <t>Exchange Online P1 (50 GB mailbox UDEN OneDrive/SharePoint)</t>
  </si>
  <si>
    <t>Exchange Online Kiosk (2 GB webmailboks og activesync)</t>
  </si>
  <si>
    <t>Antal mailbokse/månedlig pris</t>
  </si>
  <si>
    <t>Antal domæner/domænenavne:</t>
  </si>
  <si>
    <t xml:space="preserve">Antal mailadresser/mailbokse / Delt postkasser: </t>
  </si>
  <si>
    <t>Antal delte postkasser</t>
  </si>
  <si>
    <t>F.eks. jens@flconsult.dk og peter@flconsult.dk = 2 mailadresser.</t>
  </si>
  <si>
    <r>
      <t xml:space="preserve">F.eks. bogholderi@flconsult.dk og faktura@flconsult.dk =2 mailbokse </t>
    </r>
    <r>
      <rPr>
        <b/>
        <u val="single"/>
        <sz val="11"/>
        <color theme="1"/>
        <rFont val="Calibri"/>
        <family val="2"/>
        <scheme val="minor"/>
      </rPr>
      <t>*1</t>
    </r>
  </si>
  <si>
    <r>
      <rPr>
        <b/>
        <u val="single"/>
        <sz val="11"/>
        <color theme="1"/>
        <rFont val="Calibri"/>
        <family val="2"/>
        <scheme val="minor"/>
      </rPr>
      <t xml:space="preserve">  *1</t>
    </r>
    <r>
      <rPr>
        <sz val="11"/>
        <color theme="1"/>
        <rFont val="Calibri"/>
        <family val="2"/>
        <scheme val="minor"/>
      </rPr>
      <t xml:space="preserve"> - delte mailbokse kan ikke stå alene på en computer. Der skal en betalende bruger for at kunne tilgå den.</t>
    </r>
  </si>
  <si>
    <t>Engangsydelse etablering</t>
  </si>
  <si>
    <t>Dækker al nødvendig håndtering af domæne og DNS samt export af mailbokse fra nuværende mailsystem og import til nyt mailsystem. 
Dækker ikke konsulentbesøg i forbindelse med opsætning af Outlook eller andre mobile enheder.</t>
  </si>
  <si>
    <t>Eksisterende mailløsning oprettelse og projektledelse</t>
  </si>
  <si>
    <t>Månedlig pris</t>
  </si>
  <si>
    <t>Dækker prisen til løbende drift hos Microsoft.
Faktureres forud for 12 måneder hvis licensantallet er mindre end 10 og ellers bagud månedsvis for det forbrugte antal licenser.</t>
  </si>
  <si>
    <t>Dato for print:</t>
  </si>
  <si>
    <t>F.eks. www.flconsult.dk og www.fl-consult.dk = 2 domænenavne</t>
  </si>
  <si>
    <t>Exchange Online P2 (100 GB mailbox UDEN OneDrive/SharePoint)</t>
  </si>
  <si>
    <t>Shared mailbox / Delt postkasse</t>
  </si>
  <si>
    <t>Microsoft 365 Apps for Business  (Office 365 licens UDEN 50 GB mailbox)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</si>
</sst>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2" xfId="0" applyFont="1" applyBorder="1" applyAlignment="1">
      <alignment wrapText="1"/>
    </xf>
    <xf numFmtId="4" fontId="0" fillId="0" borderId="3" xfId="0" applyNumberFormat="1" applyBorder="1"/>
    <xf numFmtId="0" fontId="0" fillId="0" borderId="2" xfId="0" applyBorder="1"/>
    <xf numFmtId="0" fontId="6" fillId="0" borderId="4" xfId="0" applyFont="1" applyBorder="1" applyAlignment="1">
      <alignment wrapText="1"/>
    </xf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7" fillId="0" borderId="7" xfId="0" applyFont="1" applyBorder="1"/>
    <xf numFmtId="0" fontId="7" fillId="0" borderId="8" xfId="0" applyFont="1" applyBorder="1"/>
    <xf numFmtId="4" fontId="7" fillId="0" borderId="8" xfId="0" applyNumberFormat="1" applyFont="1" applyBorder="1"/>
    <xf numFmtId="0" fontId="7" fillId="0" borderId="2" xfId="0" applyFont="1" applyBorder="1"/>
    <xf numFmtId="0" fontId="7" fillId="0" borderId="0" xfId="0" applyFont="1"/>
    <xf numFmtId="4" fontId="7" fillId="0" borderId="0" xfId="0" applyNumberFormat="1" applyFont="1"/>
    <xf numFmtId="4" fontId="7" fillId="0" borderId="9" xfId="0" applyNumberFormat="1" applyFont="1" applyBorder="1"/>
    <xf numFmtId="0" fontId="0" fillId="2" borderId="0" xfId="0" applyFill="1"/>
    <xf numFmtId="0" fontId="0" fillId="2" borderId="1" xfId="0" applyFill="1" applyBorder="1"/>
    <xf numFmtId="0" fontId="8" fillId="0" borderId="0" xfId="0" applyFont="1"/>
    <xf numFmtId="0" fontId="9" fillId="0" borderId="10" xfId="0" applyFont="1" applyBorder="1"/>
    <xf numFmtId="0" fontId="0" fillId="0" borderId="11" xfId="0" applyBorder="1"/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4" fontId="3" fillId="0" borderId="12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21EF-F0A6-4BFF-AE2C-AD1BB18EF653}">
  <sheetPr>
    <pageSetUpPr fitToPage="1"/>
  </sheetPr>
  <dimension ref="A1:E27"/>
  <sheetViews>
    <sheetView tabSelected="1" zoomScale="145" zoomScaleNormal="145" workbookViewId="0" topLeftCell="A1">
      <selection activeCell="D17" sqref="D17"/>
    </sheetView>
  </sheetViews>
  <sheetFormatPr defaultColWidth="9.140625" defaultRowHeight="15"/>
  <cols>
    <col min="1" max="1" width="63.00390625" style="0" customWidth="1"/>
    <col min="2" max="2" width="9.57421875" style="0" bestFit="1" customWidth="1"/>
    <col min="3" max="3" width="10.28125" style="2" bestFit="1" customWidth="1"/>
    <col min="4" max="4" width="15.57421875" style="2" customWidth="1"/>
  </cols>
  <sheetData>
    <row r="1" spans="1:4" ht="26.4" thickBot="1">
      <c r="A1" s="29" t="s">
        <v>0</v>
      </c>
      <c r="B1" s="30"/>
      <c r="C1" s="32" t="s">
        <v>23</v>
      </c>
      <c r="D1" s="33">
        <f ca="1">TODAY()</f>
        <v>45310</v>
      </c>
    </row>
    <row r="3" spans="1:4" ht="15">
      <c r="A3" s="6" t="s">
        <v>20</v>
      </c>
      <c r="B3" s="31" t="s">
        <v>1</v>
      </c>
      <c r="C3" s="7" t="s">
        <v>2</v>
      </c>
      <c r="D3" s="7" t="s">
        <v>3</v>
      </c>
    </row>
    <row r="4" spans="1:5" ht="15">
      <c r="A4" s="1" t="s">
        <v>12</v>
      </c>
      <c r="B4" s="26"/>
      <c r="C4" s="2">
        <v>500</v>
      </c>
      <c r="D4" s="2">
        <f>B4*C4</f>
        <v>0</v>
      </c>
      <c r="E4" t="s">
        <v>24</v>
      </c>
    </row>
    <row r="5" spans="1:5" ht="15">
      <c r="A5" s="1" t="s">
        <v>13</v>
      </c>
      <c r="B5" s="26"/>
      <c r="C5" s="2">
        <v>500</v>
      </c>
      <c r="D5" s="2">
        <f>B5*C5</f>
        <v>0</v>
      </c>
      <c r="E5" t="s">
        <v>15</v>
      </c>
    </row>
    <row r="6" spans="1:5" ht="15">
      <c r="A6" s="5" t="s">
        <v>14</v>
      </c>
      <c r="B6" s="27"/>
      <c r="C6" s="4">
        <v>500</v>
      </c>
      <c r="D6" s="4">
        <f>B6*C6</f>
        <v>0</v>
      </c>
      <c r="E6" t="s">
        <v>16</v>
      </c>
    </row>
    <row r="7" spans="1:4" ht="15">
      <c r="A7" s="8" t="s">
        <v>4</v>
      </c>
      <c r="B7" s="8"/>
      <c r="C7" s="9"/>
      <c r="D7" s="9">
        <f>SUM(D4:D6)</f>
        <v>0</v>
      </c>
    </row>
    <row r="9" ht="15">
      <c r="A9" t="s">
        <v>17</v>
      </c>
    </row>
    <row r="11" spans="1:4" ht="15">
      <c r="A11" s="6" t="s">
        <v>5</v>
      </c>
      <c r="B11" s="31" t="s">
        <v>1</v>
      </c>
      <c r="C11" s="7" t="s">
        <v>6</v>
      </c>
      <c r="D11" s="7" t="s">
        <v>3</v>
      </c>
    </row>
    <row r="12" spans="1:4" ht="15">
      <c r="A12" t="s">
        <v>7</v>
      </c>
      <c r="B12" s="26"/>
      <c r="C12" s="2">
        <v>104.76</v>
      </c>
      <c r="D12" s="2">
        <f aca="true" t="shared" si="0" ref="D12:D18">B12*C12</f>
        <v>0</v>
      </c>
    </row>
    <row r="13" spans="1:4" ht="15">
      <c r="A13" t="s">
        <v>8</v>
      </c>
      <c r="B13" s="26"/>
      <c r="C13" s="2">
        <v>50.28</v>
      </c>
      <c r="D13" s="2">
        <f t="shared" si="0"/>
        <v>0</v>
      </c>
    </row>
    <row r="14" spans="1:4" ht="15">
      <c r="A14" t="s">
        <v>27</v>
      </c>
      <c r="B14" s="26"/>
      <c r="C14" s="2">
        <v>87.6</v>
      </c>
      <c r="D14" s="2">
        <f t="shared" si="0"/>
        <v>0</v>
      </c>
    </row>
    <row r="15" spans="1:4" ht="15">
      <c r="A15" t="s">
        <v>9</v>
      </c>
      <c r="B15" s="26"/>
      <c r="C15" s="2">
        <v>33.48</v>
      </c>
      <c r="D15" s="2">
        <f t="shared" si="0"/>
        <v>0</v>
      </c>
    </row>
    <row r="16" spans="1:4" ht="15">
      <c r="A16" t="s">
        <v>25</v>
      </c>
      <c r="B16" s="26"/>
      <c r="C16" s="2">
        <v>67.08</v>
      </c>
      <c r="D16" s="2">
        <f t="shared" si="0"/>
        <v>0</v>
      </c>
    </row>
    <row r="17" spans="1:4" ht="15">
      <c r="A17" t="s">
        <v>10</v>
      </c>
      <c r="B17" s="26"/>
      <c r="C17" s="2">
        <v>16.8</v>
      </c>
      <c r="D17" s="2">
        <f t="shared" si="0"/>
        <v>0</v>
      </c>
    </row>
    <row r="18" spans="1:4" ht="15">
      <c r="A18" s="3" t="s">
        <v>26</v>
      </c>
      <c r="B18" s="27"/>
      <c r="C18" s="4">
        <v>0</v>
      </c>
      <c r="D18" s="4">
        <f t="shared" si="0"/>
        <v>0</v>
      </c>
    </row>
    <row r="19" spans="1:4" ht="15">
      <c r="A19" s="8" t="s">
        <v>11</v>
      </c>
      <c r="B19" s="8">
        <f>SUM(B12:B18)</f>
        <v>0</v>
      </c>
      <c r="C19" s="9"/>
      <c r="D19" s="9">
        <f>SUM(D12:D18)</f>
        <v>0</v>
      </c>
    </row>
    <row r="20" ht="15">
      <c r="A20" s="11" t="str">
        <f>IF(B5+B6=B19,"Licensantal stemmer","")</f>
        <v>Licensantal stemmer</v>
      </c>
    </row>
    <row r="21" ht="15">
      <c r="A21" s="10" t="str">
        <f>IF(B5+B6&lt;&gt;B19,"Licensantal stemmer ikke !!!","")</f>
        <v/>
      </c>
    </row>
    <row r="22" ht="15" thickBot="1">
      <c r="A22" s="28"/>
    </row>
    <row r="23" spans="1:4" ht="21.6" thickBot="1">
      <c r="A23" s="19" t="s">
        <v>18</v>
      </c>
      <c r="B23" s="20"/>
      <c r="C23" s="21"/>
      <c r="D23" s="25">
        <f>D7</f>
        <v>0</v>
      </c>
    </row>
    <row r="24" spans="1:4" ht="57.6">
      <c r="A24" s="12" t="s">
        <v>19</v>
      </c>
      <c r="D24" s="13"/>
    </row>
    <row r="25" spans="1:4" ht="15" thickBot="1">
      <c r="A25" s="14"/>
      <c r="D25" s="13"/>
    </row>
    <row r="26" spans="1:4" ht="21.6" thickBot="1">
      <c r="A26" s="22" t="s">
        <v>21</v>
      </c>
      <c r="B26" s="23"/>
      <c r="C26" s="24"/>
      <c r="D26" s="25">
        <f>D19</f>
        <v>0</v>
      </c>
    </row>
    <row r="27" spans="1:4" ht="43.8" thickBot="1">
      <c r="A27" s="15" t="s">
        <v>22</v>
      </c>
      <c r="B27" s="16"/>
      <c r="C27" s="17"/>
      <c r="D27" s="18"/>
    </row>
  </sheetData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201e13-f00b-4846-81a8-28e2c7dd3157">
      <Terms xmlns="http://schemas.microsoft.com/office/infopath/2007/PartnerControls"/>
    </lcf76f155ced4ddcb4097134ff3c332f>
    <TaxCatchAll xmlns="aec55865-d6ff-4385-8c88-75013e79ae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86166DFE52DB40B7FB10C1AA60EA18" ma:contentTypeVersion="14" ma:contentTypeDescription="Opret et nyt dokument." ma:contentTypeScope="" ma:versionID="d56253be06093f2f491764a925010e52">
  <xsd:schema xmlns:xsd="http://www.w3.org/2001/XMLSchema" xmlns:xs="http://www.w3.org/2001/XMLSchema" xmlns:p="http://schemas.microsoft.com/office/2006/metadata/properties" xmlns:ns2="4f201e13-f00b-4846-81a8-28e2c7dd3157" xmlns:ns3="aec55865-d6ff-4385-8c88-75013e79aeb1" targetNamespace="http://schemas.microsoft.com/office/2006/metadata/properties" ma:root="true" ma:fieldsID="0843e5db1abbb132bf611c56859d542f" ns2:_="" ns3:_="">
    <xsd:import namespace="4f201e13-f00b-4846-81a8-28e2c7dd3157"/>
    <xsd:import namespace="aec55865-d6ff-4385-8c88-75013e79ae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01e13-f00b-4846-81a8-28e2c7dd3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ledmærker" ma:readOnly="false" ma:fieldId="{5cf76f15-5ced-4ddc-b409-7134ff3c332f}" ma:taxonomyMulti="true" ma:sspId="7a8df075-556b-4034-82e2-c6fcbbbfad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5865-d6ff-4385-8c88-75013e79aeb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ksonomiopsamlingskolonne" ma:hidden="true" ma:list="{918e66a0-1ba0-43a8-b451-bdccc9558ddf}" ma:internalName="TaxCatchAll" ma:showField="CatchAllData" ma:web="aec55865-d6ff-4385-8c88-75013e79ae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C69E62-6B36-45C4-9860-CA00D7A1ED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A12E6-AFD4-4395-8606-E8E996D16426}">
  <ds:schemaRefs>
    <ds:schemaRef ds:uri="http://schemas.microsoft.com/office/2006/metadata/properties"/>
    <ds:schemaRef ds:uri="http://schemas.microsoft.com/office/infopath/2007/PartnerControls"/>
    <ds:schemaRef ds:uri="4f201e13-f00b-4846-81a8-28e2c7dd3157"/>
    <ds:schemaRef ds:uri="aec55865-d6ff-4385-8c88-75013e79aeb1"/>
  </ds:schemaRefs>
</ds:datastoreItem>
</file>

<file path=customXml/itemProps3.xml><?xml version="1.0" encoding="utf-8"?>
<ds:datastoreItem xmlns:ds="http://schemas.openxmlformats.org/officeDocument/2006/customXml" ds:itemID="{235A3EDF-8102-46FA-A225-680AF3256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201e13-f00b-4846-81a8-28e2c7dd3157"/>
    <ds:schemaRef ds:uri="aec55865-d6ff-4385-8c88-75013e79a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Antonsen</dc:creator>
  <cp:keywords/>
  <dc:description/>
  <cp:lastModifiedBy>Jesper Antonsen</cp:lastModifiedBy>
  <cp:lastPrinted>2021-11-30T13:34:39Z</cp:lastPrinted>
  <dcterms:created xsi:type="dcterms:W3CDTF">2021-11-30T12:57:35Z</dcterms:created>
  <dcterms:modified xsi:type="dcterms:W3CDTF">2024-01-19T09:20:25Z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0x0101000186166DFE52DB40B7FB10C1AA60EA18</vt:lpwstr>
  </property>
  <property fmtid="{D5CDD505-2E9C-101B-9397-08002B2CF9AE}" pid="3" name="MediaServiceImageTags">
    <vt:lpwstr/>
  </property>
</Properties>
</file>